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orgen.HYDRACOMP\Documents\"/>
    </mc:Choice>
  </mc:AlternateContent>
  <xr:revisionPtr revIDLastSave="0" documentId="8_{190E4A49-2F05-4F1C-9D5E-ADCF7AD4C974}" xr6:coauthVersionLast="31" xr6:coauthVersionMax="31" xr10:uidLastSave="{00000000-0000-0000-0000-000000000000}"/>
  <bookViews>
    <workbookView xWindow="32760" yWindow="36" windowWidth="19032" windowHeight="11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" l="1"/>
  <c r="J28" i="1"/>
  <c r="D28" i="1"/>
  <c r="P16" i="1"/>
  <c r="J12" i="1"/>
  <c r="J16" i="1" s="1"/>
  <c r="D12" i="1"/>
  <c r="D16" i="1"/>
  <c r="P28" i="1"/>
  <c r="P14" i="1"/>
</calcChain>
</file>

<file path=xl/sharedStrings.xml><?xml version="1.0" encoding="utf-8"?>
<sst xmlns="http://schemas.openxmlformats.org/spreadsheetml/2006/main" count="62" uniqueCount="34">
  <si>
    <t xml:space="preserve">Udveksling 1:  </t>
  </si>
  <si>
    <t>Motorens omd.</t>
  </si>
  <si>
    <t>Oliemængde</t>
  </si>
  <si>
    <t>L/min</t>
  </si>
  <si>
    <t>Pumpens Størrelse</t>
  </si>
  <si>
    <t>Pumpens Størrelse =</t>
  </si>
  <si>
    <t>omd./min</t>
  </si>
  <si>
    <r>
      <t>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/omd.</t>
    </r>
  </si>
  <si>
    <t>Motorens Størrelse =</t>
  </si>
  <si>
    <t>KW</t>
  </si>
  <si>
    <t>Max Tryk</t>
  </si>
  <si>
    <t>Husk at på almindelige 16 A sikringer kan ikke klare motorer over 5,5 KW.</t>
  </si>
  <si>
    <t>HK</t>
  </si>
  <si>
    <t>Normal kører en el motor 1480 omd./min</t>
  </si>
  <si>
    <t>Pumpe.</t>
  </si>
  <si>
    <t>Motor omd. =</t>
  </si>
  <si>
    <t>Pumpens omd. =</t>
  </si>
  <si>
    <t>Pumpens omd.=</t>
  </si>
  <si>
    <t>Hydra-Comp kan ikke holdes ansvarlig for beregninger foretaget på baggrund af denne side, da det udelukkende skal betragtes som vejledene.</t>
  </si>
  <si>
    <t>Hydr.motor størelse</t>
  </si>
  <si>
    <t>Ved forbrændingsmotorer er det godt at have et rigeligt kraftoverskud, så motoren ikke skal køre fuldt belastet.</t>
  </si>
  <si>
    <t>Version:</t>
  </si>
  <si>
    <t>Pumpene trykfald (Drop)</t>
  </si>
  <si>
    <t>bar</t>
  </si>
  <si>
    <t>Pumpens Moment =</t>
  </si>
  <si>
    <t>Note: 1 daNm = 10 Nm</t>
  </si>
  <si>
    <t>Nm (Virkningsgrad ~ 0,9)</t>
  </si>
  <si>
    <t>v1.1</t>
  </si>
  <si>
    <t>Størrelsen på pumpe!</t>
  </si>
  <si>
    <t>Pumpen yder!</t>
  </si>
  <si>
    <t>Omdrejningstal på motor!</t>
  </si>
  <si>
    <t>Nødvendig størrelse på motoren KW!</t>
  </si>
  <si>
    <t>Nødvendig størrelse på motoren HK!</t>
  </si>
  <si>
    <t>Hydraulikmotorens hastighed og moment!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</si>
</sst>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1" fontId="1" fillId="2" borderId="9" xfId="0" applyNumberFormat="1" applyFont="1" applyFill="1" applyBorder="1" applyAlignment="1" applyProtection="1">
      <alignment horizontal="center"/>
    </xf>
    <xf numFmtId="2" fontId="1" fillId="2" borderId="9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056" name="Billede 1">
          <a:extLst>
            <a:ext uri="{FF2B5EF4-FFF2-40B4-BE49-F238E27FC236}">
              <a16:creationId xmlns:a16="http://schemas.microsoft.com/office/drawing/2014/main" id="{B435ECC1-2797-436F-BDFA-C98E57E5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1647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U37"/>
  <sheetViews>
    <sheetView tabSelected="1" topLeftCell="B1" zoomScale="110" zoomScaleNormal="110" zoomScaleSheetLayoutView="130" workbookViewId="0">
      <selection activeCell="D24" sqref="D24"/>
    </sheetView>
  </sheetViews>
  <sheetFormatPr defaultColWidth="9.109375" defaultRowHeight="13.2" x14ac:dyDescent="0.25"/>
  <cols>
    <col min="1" max="1" width="5.6640625" style="2" customWidth="1"/>
    <col min="2" max="6" width="10.6640625" style="2" customWidth="1"/>
    <col min="7" max="7" width="5.6640625" style="2" customWidth="1"/>
    <col min="8" max="12" width="10.6640625" style="2" customWidth="1"/>
    <col min="13" max="13" width="5.6640625" style="2" customWidth="1"/>
    <col min="14" max="20" width="10.6640625" style="2" customWidth="1"/>
    <col min="21" max="16384" width="9.109375" style="2"/>
  </cols>
  <sheetData>
    <row r="2" spans="2:21" x14ac:dyDescent="0.25">
      <c r="T2" s="2" t="s">
        <v>21</v>
      </c>
      <c r="U2" s="2" t="s">
        <v>27</v>
      </c>
    </row>
    <row r="5" spans="2:21" ht="17.399999999999999" x14ac:dyDescent="0.3">
      <c r="B5" s="10" t="s">
        <v>28</v>
      </c>
      <c r="C5" s="11"/>
      <c r="D5" s="11"/>
      <c r="E5" s="11"/>
      <c r="F5" s="12"/>
      <c r="H5" s="10" t="s">
        <v>29</v>
      </c>
      <c r="I5" s="11"/>
      <c r="J5" s="11"/>
      <c r="K5" s="11"/>
      <c r="L5" s="12"/>
      <c r="N5" s="10" t="s">
        <v>30</v>
      </c>
      <c r="O5" s="11"/>
      <c r="P5" s="11"/>
      <c r="Q5" s="11"/>
      <c r="R5" s="12"/>
    </row>
    <row r="6" spans="2:21" ht="12.75" customHeight="1" x14ac:dyDescent="0.25">
      <c r="B6" s="3"/>
      <c r="F6" s="4"/>
      <c r="H6" s="3"/>
      <c r="L6" s="4"/>
      <c r="N6" s="3"/>
      <c r="R6" s="4"/>
    </row>
    <row r="7" spans="2:21" ht="12.75" customHeight="1" x14ac:dyDescent="0.25">
      <c r="B7" s="3"/>
      <c r="C7" s="5"/>
      <c r="F7" s="4"/>
      <c r="H7" s="3"/>
      <c r="I7" s="5"/>
      <c r="L7" s="4"/>
      <c r="N7" s="3"/>
      <c r="O7" s="5"/>
      <c r="R7" s="4"/>
    </row>
    <row r="8" spans="2:21" ht="12.75" customHeight="1" x14ac:dyDescent="0.25">
      <c r="B8" s="3"/>
      <c r="C8" s="5" t="s">
        <v>0</v>
      </c>
      <c r="D8" s="1">
        <v>3</v>
      </c>
      <c r="E8" s="6"/>
      <c r="F8" s="7"/>
      <c r="H8" s="3"/>
      <c r="I8" s="5" t="s">
        <v>0</v>
      </c>
      <c r="J8" s="1">
        <v>2</v>
      </c>
      <c r="K8" s="6"/>
      <c r="L8" s="7"/>
      <c r="N8" s="3"/>
      <c r="O8" s="5" t="s">
        <v>0</v>
      </c>
      <c r="P8" s="1">
        <v>1</v>
      </c>
      <c r="Q8" s="6"/>
      <c r="R8" s="7"/>
    </row>
    <row r="9" spans="2:21" ht="12.75" customHeight="1" x14ac:dyDescent="0.25">
      <c r="B9" s="3"/>
      <c r="C9" s="5"/>
      <c r="F9" s="4"/>
      <c r="H9" s="3"/>
      <c r="I9" s="5"/>
      <c r="L9" s="4"/>
      <c r="N9" s="3"/>
      <c r="O9" s="5"/>
      <c r="R9" s="4"/>
    </row>
    <row r="10" spans="2:21" ht="12.75" customHeight="1" x14ac:dyDescent="0.25">
      <c r="B10" s="3"/>
      <c r="C10" s="5" t="s">
        <v>1</v>
      </c>
      <c r="D10" s="1">
        <v>1000</v>
      </c>
      <c r="E10" s="6" t="s">
        <v>6</v>
      </c>
      <c r="F10" s="7"/>
      <c r="H10" s="3"/>
      <c r="I10" s="5" t="s">
        <v>1</v>
      </c>
      <c r="J10" s="1">
        <v>1480</v>
      </c>
      <c r="K10" s="6" t="s">
        <v>6</v>
      </c>
      <c r="L10" s="7"/>
      <c r="N10" s="3"/>
      <c r="O10" s="5" t="s">
        <v>14</v>
      </c>
      <c r="P10" s="1">
        <v>50</v>
      </c>
      <c r="Q10" s="6" t="s">
        <v>7</v>
      </c>
      <c r="R10" s="7"/>
    </row>
    <row r="11" spans="2:21" ht="12.75" customHeight="1" x14ac:dyDescent="0.25">
      <c r="B11" s="3"/>
      <c r="C11" s="5"/>
      <c r="F11" s="7"/>
      <c r="H11" s="3"/>
      <c r="I11" s="5"/>
      <c r="L11" s="7"/>
      <c r="N11" s="3"/>
      <c r="O11" s="5"/>
      <c r="R11" s="7"/>
    </row>
    <row r="12" spans="2:21" ht="12.75" customHeight="1" x14ac:dyDescent="0.25">
      <c r="B12" s="3"/>
      <c r="C12" s="5" t="s">
        <v>16</v>
      </c>
      <c r="D12" s="8">
        <f>D10*D8</f>
        <v>3000</v>
      </c>
      <c r="E12" s="6" t="s">
        <v>6</v>
      </c>
      <c r="F12" s="7"/>
      <c r="H12" s="3"/>
      <c r="I12" s="5" t="s">
        <v>16</v>
      </c>
      <c r="J12" s="8">
        <f>J10*J8</f>
        <v>2960</v>
      </c>
      <c r="K12" s="6" t="s">
        <v>6</v>
      </c>
      <c r="L12" s="7"/>
      <c r="N12" s="3"/>
      <c r="O12" s="5" t="s">
        <v>2</v>
      </c>
      <c r="P12" s="1">
        <v>2.1</v>
      </c>
      <c r="Q12" s="6" t="s">
        <v>3</v>
      </c>
      <c r="R12" s="7"/>
    </row>
    <row r="13" spans="2:21" ht="12.75" customHeight="1" x14ac:dyDescent="0.25">
      <c r="B13" s="3"/>
      <c r="C13" s="5"/>
      <c r="F13" s="4"/>
      <c r="H13" s="3"/>
      <c r="I13" s="5"/>
      <c r="L13" s="4"/>
      <c r="N13" s="3"/>
      <c r="O13" s="5"/>
      <c r="R13" s="4"/>
    </row>
    <row r="14" spans="2:21" ht="12.75" customHeight="1" x14ac:dyDescent="0.25">
      <c r="B14" s="3"/>
      <c r="C14" s="5" t="s">
        <v>2</v>
      </c>
      <c r="D14" s="1">
        <v>50</v>
      </c>
      <c r="E14" s="6" t="s">
        <v>3</v>
      </c>
      <c r="F14" s="7"/>
      <c r="H14" s="3"/>
      <c r="I14" s="5" t="s">
        <v>4</v>
      </c>
      <c r="J14" s="1">
        <v>22.5</v>
      </c>
      <c r="K14" s="6" t="s">
        <v>7</v>
      </c>
      <c r="L14" s="7"/>
      <c r="N14" s="3"/>
      <c r="O14" s="5" t="s">
        <v>17</v>
      </c>
      <c r="P14" s="8">
        <f>P12*1000/P10</f>
        <v>42</v>
      </c>
      <c r="Q14" s="6" t="s">
        <v>6</v>
      </c>
      <c r="R14" s="7"/>
    </row>
    <row r="15" spans="2:21" ht="12.75" customHeight="1" x14ac:dyDescent="0.25">
      <c r="B15" s="3"/>
      <c r="C15" s="5"/>
      <c r="F15" s="4"/>
      <c r="H15" s="3"/>
      <c r="I15" s="5"/>
      <c r="L15" s="4"/>
      <c r="N15" s="3"/>
      <c r="R15" s="4"/>
    </row>
    <row r="16" spans="2:21" ht="12.75" customHeight="1" x14ac:dyDescent="0.25">
      <c r="B16" s="3"/>
      <c r="C16" s="5" t="s">
        <v>5</v>
      </c>
      <c r="D16" s="8">
        <f>D14*1000/D12</f>
        <v>16.666666666666668</v>
      </c>
      <c r="E16" s="6" t="s">
        <v>7</v>
      </c>
      <c r="F16" s="4"/>
      <c r="H16" s="3"/>
      <c r="I16" s="5" t="s">
        <v>2</v>
      </c>
      <c r="J16" s="9">
        <f>J12*J14/1000</f>
        <v>66.599999999999994</v>
      </c>
      <c r="K16" s="6" t="s">
        <v>3</v>
      </c>
      <c r="L16" s="4"/>
      <c r="N16" s="3"/>
      <c r="O16" s="5" t="s">
        <v>15</v>
      </c>
      <c r="P16" s="8">
        <f>P12*1000/(P10*P8)</f>
        <v>42</v>
      </c>
      <c r="Q16" s="6" t="s">
        <v>6</v>
      </c>
      <c r="R16" s="4"/>
    </row>
    <row r="17" spans="2:18" ht="12.75" customHeight="1" x14ac:dyDescent="0.25">
      <c r="B17" s="3"/>
      <c r="C17" s="5"/>
      <c r="F17" s="4"/>
      <c r="H17" s="3"/>
      <c r="I17" s="5"/>
      <c r="L17" s="4"/>
      <c r="N17" s="3"/>
      <c r="O17" s="5"/>
      <c r="R17" s="4"/>
    </row>
    <row r="18" spans="2:18" ht="12.75" customHeight="1" x14ac:dyDescent="0.25">
      <c r="B18" s="13" t="s">
        <v>13</v>
      </c>
      <c r="C18" s="14"/>
      <c r="D18" s="14"/>
      <c r="E18" s="14"/>
      <c r="F18" s="15"/>
      <c r="H18" s="13"/>
      <c r="I18" s="14"/>
      <c r="J18" s="14"/>
      <c r="K18" s="14"/>
      <c r="L18" s="15"/>
      <c r="N18" s="13"/>
      <c r="O18" s="14"/>
      <c r="P18" s="14"/>
      <c r="Q18" s="14"/>
      <c r="R18" s="15"/>
    </row>
    <row r="19" spans="2:18" ht="12.75" customHeight="1" x14ac:dyDescent="0.25"/>
    <row r="20" spans="2:18" ht="12.75" customHeight="1" x14ac:dyDescent="0.25"/>
    <row r="21" spans="2:18" ht="17.399999999999999" x14ac:dyDescent="0.3">
      <c r="B21" s="10" t="s">
        <v>31</v>
      </c>
      <c r="C21" s="11"/>
      <c r="D21" s="11"/>
      <c r="E21" s="11"/>
      <c r="F21" s="12"/>
      <c r="H21" s="10" t="s">
        <v>32</v>
      </c>
      <c r="I21" s="11"/>
      <c r="J21" s="11"/>
      <c r="K21" s="11"/>
      <c r="L21" s="12"/>
      <c r="N21" s="10" t="s">
        <v>33</v>
      </c>
      <c r="O21" s="11"/>
      <c r="P21" s="11"/>
      <c r="Q21" s="11"/>
      <c r="R21" s="12"/>
    </row>
    <row r="22" spans="2:18" ht="12.75" customHeight="1" x14ac:dyDescent="0.25">
      <c r="B22" s="3"/>
      <c r="F22" s="4"/>
      <c r="H22" s="3"/>
      <c r="L22" s="4"/>
      <c r="N22" s="3"/>
      <c r="R22" s="4"/>
    </row>
    <row r="23" spans="2:18" ht="12.75" customHeight="1" x14ac:dyDescent="0.25">
      <c r="B23" s="3"/>
      <c r="C23" s="5"/>
      <c r="F23" s="4"/>
      <c r="H23" s="3"/>
      <c r="I23" s="5"/>
      <c r="L23" s="4"/>
      <c r="N23" s="3"/>
      <c r="O23" s="5"/>
      <c r="R23" s="4"/>
    </row>
    <row r="24" spans="2:18" ht="12.75" customHeight="1" x14ac:dyDescent="0.25">
      <c r="B24" s="3"/>
      <c r="C24" s="5" t="s">
        <v>10</v>
      </c>
      <c r="D24" s="1">
        <v>170</v>
      </c>
      <c r="E24" s="6" t="s">
        <v>23</v>
      </c>
      <c r="F24" s="7"/>
      <c r="H24" s="3"/>
      <c r="I24" s="5" t="s">
        <v>10</v>
      </c>
      <c r="J24" s="1">
        <v>210</v>
      </c>
      <c r="K24" s="6" t="s">
        <v>23</v>
      </c>
      <c r="L24" s="7"/>
      <c r="N24" s="3"/>
      <c r="O24" s="5" t="s">
        <v>19</v>
      </c>
      <c r="P24" s="1">
        <v>50</v>
      </c>
      <c r="Q24" s="6" t="s">
        <v>7</v>
      </c>
      <c r="R24" s="7"/>
    </row>
    <row r="25" spans="2:18" ht="12.75" customHeight="1" x14ac:dyDescent="0.25">
      <c r="B25" s="3"/>
      <c r="C25" s="5"/>
      <c r="F25" s="4"/>
      <c r="H25" s="3"/>
      <c r="I25" s="5"/>
      <c r="L25" s="4"/>
      <c r="N25" s="3"/>
      <c r="O25" s="5"/>
      <c r="R25" s="4"/>
    </row>
    <row r="26" spans="2:18" ht="12.75" customHeight="1" x14ac:dyDescent="0.25">
      <c r="B26" s="3"/>
      <c r="C26" s="5" t="s">
        <v>2</v>
      </c>
      <c r="D26" s="1">
        <v>26.6</v>
      </c>
      <c r="E26" s="6" t="s">
        <v>3</v>
      </c>
      <c r="F26" s="7"/>
      <c r="H26" s="3"/>
      <c r="I26" s="5" t="s">
        <v>2</v>
      </c>
      <c r="J26" s="1">
        <v>16</v>
      </c>
      <c r="K26" s="6" t="s">
        <v>3</v>
      </c>
      <c r="L26" s="7"/>
      <c r="N26" s="3"/>
      <c r="O26" s="5" t="s">
        <v>2</v>
      </c>
      <c r="P26" s="1">
        <v>2.1</v>
      </c>
      <c r="Q26" s="6" t="s">
        <v>3</v>
      </c>
      <c r="R26" s="7"/>
    </row>
    <row r="27" spans="2:18" ht="12.75" customHeight="1" x14ac:dyDescent="0.25">
      <c r="B27" s="3"/>
      <c r="C27" s="5"/>
      <c r="F27" s="7"/>
      <c r="H27" s="3"/>
      <c r="I27" s="5"/>
      <c r="L27" s="7"/>
      <c r="N27" s="3"/>
      <c r="O27" s="5"/>
      <c r="R27" s="7"/>
    </row>
    <row r="28" spans="2:18" ht="12.75" customHeight="1" x14ac:dyDescent="0.25">
      <c r="B28" s="3"/>
      <c r="C28" s="5" t="s">
        <v>8</v>
      </c>
      <c r="D28" s="9">
        <f>D24*D26/600</f>
        <v>7.5366666666666671</v>
      </c>
      <c r="E28" s="6" t="s">
        <v>9</v>
      </c>
      <c r="F28" s="7"/>
      <c r="H28" s="3"/>
      <c r="I28" s="5" t="s">
        <v>8</v>
      </c>
      <c r="J28" s="9">
        <f>J24*J26/450</f>
        <v>7.4666666666666668</v>
      </c>
      <c r="K28" s="6" t="s">
        <v>12</v>
      </c>
      <c r="L28" s="7"/>
      <c r="N28" s="3"/>
      <c r="O28" s="5" t="s">
        <v>17</v>
      </c>
      <c r="P28" s="8">
        <f>P26*1000/P24</f>
        <v>42</v>
      </c>
      <c r="Q28" s="6" t="s">
        <v>6</v>
      </c>
      <c r="R28" s="7"/>
    </row>
    <row r="29" spans="2:18" ht="12.75" customHeight="1" x14ac:dyDescent="0.25">
      <c r="B29" s="3"/>
      <c r="F29" s="4"/>
      <c r="H29" s="3"/>
      <c r="L29" s="4"/>
      <c r="N29" s="3"/>
      <c r="R29" s="4"/>
    </row>
    <row r="30" spans="2:18" ht="12.75" customHeight="1" x14ac:dyDescent="0.25">
      <c r="B30" s="3"/>
      <c r="F30" s="7"/>
      <c r="H30" s="3"/>
      <c r="L30" s="7"/>
      <c r="N30" s="3"/>
      <c r="O30" s="5" t="s">
        <v>22</v>
      </c>
      <c r="P30" s="1">
        <v>10</v>
      </c>
      <c r="Q30" s="6" t="s">
        <v>23</v>
      </c>
      <c r="R30" s="7"/>
    </row>
    <row r="31" spans="2:18" ht="12.75" customHeight="1" x14ac:dyDescent="0.25">
      <c r="B31" s="3"/>
      <c r="F31" s="4"/>
      <c r="H31" s="3"/>
      <c r="L31" s="4"/>
      <c r="N31" s="3"/>
      <c r="R31" s="4"/>
    </row>
    <row r="32" spans="2:18" ht="12.75" customHeight="1" x14ac:dyDescent="0.25">
      <c r="B32" s="3"/>
      <c r="F32" s="4"/>
      <c r="H32" s="16" t="s">
        <v>20</v>
      </c>
      <c r="I32" s="17"/>
      <c r="J32" s="17"/>
      <c r="K32" s="17"/>
      <c r="L32" s="18"/>
      <c r="N32" s="3"/>
      <c r="O32" s="5" t="s">
        <v>24</v>
      </c>
      <c r="P32" s="9">
        <f>(P24*P30*10/628)*(1*0.9)</f>
        <v>7.1656050955414008</v>
      </c>
      <c r="Q32" s="6" t="s">
        <v>26</v>
      </c>
      <c r="R32" s="4"/>
    </row>
    <row r="33" spans="2:18" ht="12.75" customHeight="1" x14ac:dyDescent="0.25">
      <c r="B33" s="16" t="s">
        <v>11</v>
      </c>
      <c r="C33" s="17"/>
      <c r="D33" s="17"/>
      <c r="E33" s="17"/>
      <c r="F33" s="18"/>
      <c r="H33" s="16"/>
      <c r="I33" s="17"/>
      <c r="J33" s="17"/>
      <c r="K33" s="17"/>
      <c r="L33" s="18"/>
      <c r="N33" s="3"/>
      <c r="O33" s="5"/>
      <c r="R33" s="4"/>
    </row>
    <row r="34" spans="2:18" ht="12.75" customHeight="1" x14ac:dyDescent="0.25">
      <c r="B34" s="19"/>
      <c r="C34" s="20"/>
      <c r="D34" s="20"/>
      <c r="E34" s="20"/>
      <c r="F34" s="21"/>
      <c r="H34" s="19"/>
      <c r="I34" s="20"/>
      <c r="J34" s="20"/>
      <c r="K34" s="20"/>
      <c r="L34" s="21"/>
      <c r="N34" s="13" t="s">
        <v>25</v>
      </c>
      <c r="O34" s="14"/>
      <c r="P34" s="14"/>
      <c r="Q34" s="14"/>
      <c r="R34" s="15"/>
    </row>
    <row r="35" spans="2:18" ht="12.75" customHeight="1" x14ac:dyDescent="0.25"/>
    <row r="36" spans="2:18" ht="12.75" customHeight="1" x14ac:dyDescent="0.25"/>
    <row r="37" spans="2:18" ht="12.75" customHeight="1" x14ac:dyDescent="0.25">
      <c r="B37" s="6" t="s">
        <v>18</v>
      </c>
    </row>
  </sheetData>
  <sheetProtection algorithmName="SHA-512" hashValue="dwPG1OMASp1w4mwNxfP22B0uEXvB8uguBrVztasePC5xJnajdbYJ7fRlxz1SSAsp0whkDyn5+9909NKQa3RbKg==" saltValue="dCOwIKnNFks/LmkikOrgGw==" spinCount="100000" sheet="1" selectLockedCells="1"/>
  <mergeCells count="12">
    <mergeCell ref="N21:R21"/>
    <mergeCell ref="N34:R34"/>
    <mergeCell ref="N5:R5"/>
    <mergeCell ref="N18:R18"/>
    <mergeCell ref="B5:F5"/>
    <mergeCell ref="B21:F21"/>
    <mergeCell ref="B33:F34"/>
    <mergeCell ref="H21:L21"/>
    <mergeCell ref="B18:F18"/>
    <mergeCell ref="H5:L5"/>
    <mergeCell ref="H18:L18"/>
    <mergeCell ref="H32:L34"/>
  </mergeCells>
  <phoneticPr fontId="0" type="noConversion"/>
  <pageMargins left="0.35433070866141736" right="0.35433070866141736" top="0.59055118110236227" bottom="0.59055118110236227" header="0" footer="0"/>
  <pageSetup paperSize="9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Hydra-Comp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Jacobsen</dc:creator>
  <cp:lastModifiedBy>Jørgen Jacobsen</cp:lastModifiedBy>
  <cp:lastPrinted>2018-11-21T07:35:26Z</cp:lastPrinted>
  <dcterms:created xsi:type="dcterms:W3CDTF">2010-09-02T11:05:27Z</dcterms:created>
  <dcterms:modified xsi:type="dcterms:W3CDTF">2018-11-26T07:17:34Z</dcterms:modified>
</cp:coreProperties>
</file>